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ОТЧЕТНОСТЬ\2023 год\Сентябрь 23г\МСФО\"/>
    </mc:Choice>
  </mc:AlternateContent>
  <xr:revisionPtr revIDLastSave="0" documentId="13_ncr:1_{339E66F8-7CD4-4A14-BA50-BACB4C72DACE}" xr6:coauthVersionLast="36" xr6:coauthVersionMax="36" xr10:uidLastSave="{00000000-0000-0000-0000-000000000000}"/>
  <bookViews>
    <workbookView xWindow="240" yWindow="60" windowWidth="18120" windowHeight="10485" xr2:uid="{00000000-000D-0000-FFFF-FFFF00000000}"/>
  </bookViews>
  <sheets>
    <sheet name="Форма1 и 2 МСФО" sheetId="1" r:id="rId1"/>
  </sheets>
  <externalReferences>
    <externalReference r:id="rId2"/>
  </externalReferences>
  <definedNames>
    <definedName name="курс">'[1]передано 07'!$A$1</definedName>
    <definedName name="курс_вонн">'[1]передано 07'!$A$6</definedName>
    <definedName name="курс_рр">'[1]передано 07'!$A$3</definedName>
  </definedNames>
  <calcPr calcId="191029"/>
</workbook>
</file>

<file path=xl/calcChain.xml><?xml version="1.0" encoding="utf-8"?>
<calcChain xmlns="http://schemas.openxmlformats.org/spreadsheetml/2006/main">
  <c r="B34" i="1" l="1"/>
  <c r="B27" i="1"/>
  <c r="C7" i="1" l="1"/>
  <c r="B7" i="1"/>
  <c r="B18" i="1" l="1"/>
  <c r="C18" i="1"/>
  <c r="B15" i="1"/>
  <c r="C15" i="1" l="1"/>
  <c r="C27" i="1" l="1"/>
  <c r="C34" i="1" l="1"/>
  <c r="B35" i="1"/>
  <c r="A39" i="1" l="1"/>
  <c r="C35" i="1" l="1"/>
</calcChain>
</file>

<file path=xl/sharedStrings.xml><?xml version="1.0" encoding="utf-8"?>
<sst xmlns="http://schemas.openxmlformats.org/spreadsheetml/2006/main" count="69" uniqueCount="65">
  <si>
    <t>ОТЧЕТ О ФИНАНСОВОМ ПОЛОЖЕНИИ</t>
  </si>
  <si>
    <t>(в тысячах тенге)</t>
  </si>
  <si>
    <t>Наименование статьи</t>
  </si>
  <si>
    <t>Активы</t>
  </si>
  <si>
    <t>Итого активы</t>
  </si>
  <si>
    <t>Обязательства и капитал</t>
  </si>
  <si>
    <t>Обязательства</t>
  </si>
  <si>
    <t>Итого обязательства</t>
  </si>
  <si>
    <t>Капитал</t>
  </si>
  <si>
    <t xml:space="preserve">Уставный капитал  </t>
  </si>
  <si>
    <t xml:space="preserve">Итого капитал </t>
  </si>
  <si>
    <t>Итого обязательства и капитал</t>
  </si>
  <si>
    <t>ОТЧЕТ О СОВОКУПНОМ ДОХОДЕ</t>
  </si>
  <si>
    <t xml:space="preserve">Акционерного общества ''Страховая компания "Евразия" </t>
  </si>
  <si>
    <t xml:space="preserve">Нераспределенная прибыль </t>
  </si>
  <si>
    <t>Стабилизационный резерв</t>
  </si>
  <si>
    <t>на 31 декабря 2022 года</t>
  </si>
  <si>
    <t>Активы по договорам перестрахования</t>
  </si>
  <si>
    <t>Обязательства по договорам страхования</t>
  </si>
  <si>
    <t>Резерв переоценки ценных бумаг, оцениваемых по справедливой стоимости через прочий совокупный доход</t>
  </si>
  <si>
    <t>Выручка по договорам страхования</t>
  </si>
  <si>
    <t>Расходы по договорам страхования:</t>
  </si>
  <si>
    <t>Произошедшие убытки</t>
  </si>
  <si>
    <t>Понесенные относимые административные расходы</t>
  </si>
  <si>
    <t>Амортизация аквизиционных денежных потоков</t>
  </si>
  <si>
    <t>Результат по удерживаемым договорам перестрахования</t>
  </si>
  <si>
    <t>Результат от оказания страховых услуг</t>
  </si>
  <si>
    <t>Инвестиционный доход</t>
  </si>
  <si>
    <t>Финансовые расходы по страхованию</t>
  </si>
  <si>
    <t>Финансовые доходы по договорам перестрахования</t>
  </si>
  <si>
    <t>Чистый финансовый результат</t>
  </si>
  <si>
    <t>Влияние изм.вал. курсов по договорам страхования</t>
  </si>
  <si>
    <t>Влияние изм.вал. курсов по договорам исх. перестр.</t>
  </si>
  <si>
    <t>Влияние изм.вал. курсов по страховым операциям</t>
  </si>
  <si>
    <t>Курсовые разницы</t>
  </si>
  <si>
    <t>Операционная деятельность</t>
  </si>
  <si>
    <t>Остальные доходы и расходы</t>
  </si>
  <si>
    <t>Прибыль или убыток</t>
  </si>
  <si>
    <t>Прочий совокупный доход (ПСД)</t>
  </si>
  <si>
    <t>Общий совокупный доход</t>
  </si>
  <si>
    <t>Общие и административные расходы</t>
  </si>
  <si>
    <t>Изменение резервов по обесценение</t>
  </si>
  <si>
    <t>Обязательства по оставшейся части страхового покрытия_исходящее перестрахование</t>
  </si>
  <si>
    <t>Обязательства по оставшейся части страхового покрытия: Кред.задолж._исходящее перестрахование</t>
  </si>
  <si>
    <t>Обязательства по оставшейся части страхового покрытия_прямой бизнес</t>
  </si>
  <si>
    <t>Обязательства по оставшейся части страхового покрытия: Деб.задолж._прямой бизнес</t>
  </si>
  <si>
    <t>Обязательства по оставшейся части страхового покрытия: Кред.задолж._прямой бизнес</t>
  </si>
  <si>
    <t>Обязательства по возникшим страховым убыткам_исходящее перестрахование</t>
  </si>
  <si>
    <t>Обязательства по возникшим страховым убыткам: Деб. задолж._исходящее перестрахование</t>
  </si>
  <si>
    <t>Обязательства по возникшим страховым убыткам: Рисковая поправка_исходящее перестрахование</t>
  </si>
  <si>
    <t>Обязательства по возникшим страховым убыткам_прямой бизнес</t>
  </si>
  <si>
    <t>Обязательства по возникшим страховым убыткам_Кред.задолж._прямой бизнес</t>
  </si>
  <si>
    <t>Обязательства по возникшим страховым убыткам: Рисковая поправка_прямой бизнес</t>
  </si>
  <si>
    <t>Дебиторская задолженность за рамками МСФО 17</t>
  </si>
  <si>
    <t>Прочие активы</t>
  </si>
  <si>
    <t>Кредиторская задолженность за рамками МСФО 17</t>
  </si>
  <si>
    <t>Прочие обязательства</t>
  </si>
  <si>
    <t>Базовая прибыль на акцию, тенге</t>
  </si>
  <si>
    <t>Председатель Правления   Чегебаев К.С.,    Главный бухгалтер   Нурпейсова Г.М.</t>
  </si>
  <si>
    <t>за период, закончившийся 30 сентября 2023 года</t>
  </si>
  <si>
    <t>на 30 сентября 2023 года</t>
  </si>
  <si>
    <t>за период, закончившийся 30 сентября 2022 года</t>
  </si>
  <si>
    <t>Расходы по удерживаемым договорам перестрахования</t>
  </si>
  <si>
    <t>Доходы по удерживаемым договорам перестрахования</t>
  </si>
  <si>
    <t>Резерв обесценения ценных бумаг, оцениваемых по справедливой стоимости через прочий совокупный 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</si>
</sst>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_);_(* \(#,##0\);_(* &quot;-&quot;_);_(@_)"/>
  </numFmts>
  <fonts count="35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Helv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3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7" fillId="8" borderId="3" applyNumberFormat="0" applyAlignment="0" applyProtection="0"/>
    <xf numFmtId="0" fontId="8" fillId="21" borderId="4" applyNumberFormat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2" borderId="9" applyNumberFormat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8" fillId="0" borderId="0"/>
    <xf numFmtId="0" fontId="3" fillId="0" borderId="0"/>
    <xf numFmtId="0" fontId="19" fillId="0" borderId="0"/>
    <xf numFmtId="0" fontId="20" fillId="0" borderId="0"/>
    <xf numFmtId="0" fontId="19" fillId="0" borderId="0"/>
    <xf numFmtId="0" fontId="3" fillId="0" borderId="0"/>
    <xf numFmtId="0" fontId="3" fillId="0" borderId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0" borderId="11" applyNumberFormat="0" applyFill="0" applyAlignment="0" applyProtection="0"/>
    <xf numFmtId="0" fontId="21" fillId="0" borderId="0"/>
    <xf numFmtId="0" fontId="25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0" fontId="26" fillId="5" borderId="0" applyNumberFormat="0" applyBorder="0" applyAlignment="0" applyProtection="0"/>
    <xf numFmtId="0" fontId="3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9" fillId="0" borderId="0"/>
    <xf numFmtId="0" fontId="3" fillId="0" borderId="0"/>
    <xf numFmtId="0" fontId="1" fillId="0" borderId="0"/>
    <xf numFmtId="0" fontId="30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1" fillId="0" borderId="0"/>
  </cellStyleXfs>
  <cellXfs count="38">
    <xf numFmtId="0" fontId="0" fillId="0" borderId="0" xfId="0"/>
    <xf numFmtId="0" fontId="28" fillId="0" borderId="2" xfId="0" applyFont="1" applyFill="1" applyBorder="1" applyAlignment="1">
      <alignment vertical="top"/>
    </xf>
    <xf numFmtId="0" fontId="28" fillId="0" borderId="2" xfId="0" applyFont="1" applyFill="1" applyBorder="1" applyAlignment="1">
      <alignment horizontal="left" vertical="top"/>
    </xf>
    <xf numFmtId="0" fontId="27" fillId="0" borderId="2" xfId="0" applyFont="1" applyFill="1" applyBorder="1" applyAlignment="1">
      <alignment vertical="top"/>
    </xf>
    <xf numFmtId="0" fontId="27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horizontal="right" vertical="top"/>
    </xf>
    <xf numFmtId="0" fontId="27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3" fontId="27" fillId="0" borderId="2" xfId="0" applyNumberFormat="1" applyFont="1" applyFill="1" applyBorder="1" applyAlignment="1">
      <alignment vertical="top"/>
    </xf>
    <xf numFmtId="0" fontId="28" fillId="0" borderId="2" xfId="0" applyFont="1" applyFill="1" applyBorder="1" applyAlignment="1">
      <alignment vertical="top" wrapText="1"/>
    </xf>
    <xf numFmtId="3" fontId="28" fillId="0" borderId="2" xfId="0" applyNumberFormat="1" applyFont="1" applyFill="1" applyBorder="1" applyAlignment="1" applyProtection="1">
      <alignment vertical="top"/>
    </xf>
    <xf numFmtId="3" fontId="28" fillId="0" borderId="2" xfId="0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 applyFill="1" applyAlignment="1">
      <alignment vertical="top"/>
    </xf>
    <xf numFmtId="3" fontId="27" fillId="0" borderId="2" xfId="0" applyNumberFormat="1" applyFont="1" applyFill="1" applyBorder="1" applyAlignment="1" applyProtection="1">
      <alignment vertical="top"/>
      <protection locked="0"/>
    </xf>
    <xf numFmtId="3" fontId="28" fillId="0" borderId="2" xfId="0" applyNumberFormat="1" applyFont="1" applyFill="1" applyBorder="1" applyAlignment="1" applyProtection="1">
      <alignment vertical="top" wrapText="1"/>
      <protection locked="0"/>
    </xf>
    <xf numFmtId="3" fontId="28" fillId="0" borderId="2" xfId="0" applyNumberFormat="1" applyFont="1" applyFill="1" applyBorder="1" applyAlignment="1">
      <alignment vertical="top"/>
    </xf>
    <xf numFmtId="3" fontId="27" fillId="0" borderId="2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vertical="top"/>
    </xf>
    <xf numFmtId="3" fontId="28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Alignment="1" applyProtection="1">
      <protection locked="0"/>
    </xf>
    <xf numFmtId="0" fontId="19" fillId="0" borderId="0" xfId="0" applyFont="1" applyFill="1" applyAlignment="1">
      <alignment vertical="top"/>
    </xf>
    <xf numFmtId="3" fontId="28" fillId="0" borderId="2" xfId="0" applyNumberFormat="1" applyFont="1" applyFill="1" applyBorder="1" applyAlignment="1" applyProtection="1">
      <alignment horizontal="right" vertical="top"/>
      <protection locked="0"/>
    </xf>
    <xf numFmtId="3" fontId="27" fillId="0" borderId="2" xfId="0" applyNumberFormat="1" applyFont="1" applyFill="1" applyBorder="1" applyAlignment="1" applyProtection="1">
      <alignment vertical="top"/>
    </xf>
    <xf numFmtId="49" fontId="28" fillId="0" borderId="2" xfId="0" applyNumberFormat="1" applyFont="1" applyFill="1" applyBorder="1" applyAlignment="1">
      <alignment vertical="top" wrapText="1"/>
    </xf>
    <xf numFmtId="165" fontId="32" fillId="0" borderId="12" xfId="82" applyNumberFormat="1" applyFont="1" applyBorder="1"/>
    <xf numFmtId="165" fontId="33" fillId="0" borderId="12" xfId="82" applyNumberFormat="1" applyFont="1" applyBorder="1"/>
    <xf numFmtId="165" fontId="32" fillId="0" borderId="2" xfId="82" applyNumberFormat="1" applyFont="1" applyBorder="1"/>
    <xf numFmtId="165" fontId="2" fillId="0" borderId="0" xfId="0" applyNumberFormat="1" applyFont="1" applyFill="1" applyAlignment="1">
      <alignment vertical="top"/>
    </xf>
    <xf numFmtId="0" fontId="34" fillId="0" borderId="0" xfId="0" applyFont="1" applyFill="1" applyAlignment="1">
      <alignment vertical="top"/>
    </xf>
    <xf numFmtId="165" fontId="33" fillId="0" borderId="2" xfId="82" applyNumberFormat="1" applyFont="1" applyBorder="1" applyAlignment="1"/>
    <xf numFmtId="165" fontId="32" fillId="0" borderId="2" xfId="82" applyNumberFormat="1" applyFont="1" applyBorder="1" applyAlignment="1"/>
    <xf numFmtId="165" fontId="32" fillId="0" borderId="2" xfId="82" applyNumberFormat="1" applyFont="1" applyFill="1" applyBorder="1" applyAlignment="1"/>
    <xf numFmtId="165" fontId="33" fillId="0" borderId="2" xfId="82" applyNumberFormat="1" applyFont="1" applyFill="1" applyBorder="1" applyAlignment="1"/>
    <xf numFmtId="4" fontId="33" fillId="0" borderId="2" xfId="82" applyNumberFormat="1" applyFont="1" applyBorder="1" applyAlignment="1"/>
    <xf numFmtId="0" fontId="27" fillId="0" borderId="0" xfId="0" applyFont="1" applyFill="1" applyAlignment="1" applyProtection="1">
      <alignment horizontal="center" vertical="top"/>
      <protection locked="0"/>
    </xf>
    <xf numFmtId="0" fontId="27" fillId="0" borderId="0" xfId="0" applyFont="1" applyFill="1" applyAlignment="1">
      <alignment horizontal="center" vertical="top"/>
    </xf>
  </cellXfs>
  <cellStyles count="83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Normal 4" xfId="82" xr:uid="{4B541761-AE84-4C9A-B9FA-5AA47E8C57AB}"/>
    <cellStyle name="Normal_прил.35" xfId="19" xr:uid="{00000000-0005-0000-0000-000012000000}"/>
    <cellStyle name="Акцент1 2" xfId="20" xr:uid="{00000000-0005-0000-0000-000013000000}"/>
    <cellStyle name="Акцент2 2" xfId="21" xr:uid="{00000000-0005-0000-0000-000014000000}"/>
    <cellStyle name="Акцент3 2" xfId="22" xr:uid="{00000000-0005-0000-0000-000015000000}"/>
    <cellStyle name="Акцент4 2" xfId="23" xr:uid="{00000000-0005-0000-0000-000016000000}"/>
    <cellStyle name="Акцент5 2" xfId="24" xr:uid="{00000000-0005-0000-0000-000017000000}"/>
    <cellStyle name="Акцент6 2" xfId="25" xr:uid="{00000000-0005-0000-0000-000018000000}"/>
    <cellStyle name="Ввод  2" xfId="26" xr:uid="{00000000-0005-0000-0000-000019000000}"/>
    <cellStyle name="Вывод 2" xfId="27" xr:uid="{00000000-0005-0000-0000-00001A000000}"/>
    <cellStyle name="Вычисление 2" xfId="28" xr:uid="{00000000-0005-0000-0000-00001B000000}"/>
    <cellStyle name="Гиперссылка 2" xfId="29" xr:uid="{00000000-0005-0000-0000-00001C000000}"/>
    <cellStyle name="Заголовок 1 2" xfId="30" xr:uid="{00000000-0005-0000-0000-00001D000000}"/>
    <cellStyle name="Заголовок 2 2" xfId="31" xr:uid="{00000000-0005-0000-0000-00001E000000}"/>
    <cellStyle name="Заголовок 3 2" xfId="32" xr:uid="{00000000-0005-0000-0000-00001F000000}"/>
    <cellStyle name="Заголовок 4 2" xfId="33" xr:uid="{00000000-0005-0000-0000-000020000000}"/>
    <cellStyle name="Итог 2" xfId="34" xr:uid="{00000000-0005-0000-0000-000021000000}"/>
    <cellStyle name="Контрольная ячейка 2" xfId="35" xr:uid="{00000000-0005-0000-0000-000022000000}"/>
    <cellStyle name="Название 2" xfId="36" xr:uid="{00000000-0005-0000-0000-000023000000}"/>
    <cellStyle name="Нейтральный 2" xfId="37" xr:uid="{00000000-0005-0000-0000-000024000000}"/>
    <cellStyle name="Обычный" xfId="0" builtinId="0"/>
    <cellStyle name="Обычный 10" xfId="57" xr:uid="{00000000-0005-0000-0000-000067000000}"/>
    <cellStyle name="Обычный 11" xfId="58" xr:uid="{00000000-0005-0000-0000-000068000000}"/>
    <cellStyle name="Обычный 12" xfId="59" xr:uid="{00000000-0005-0000-0000-000069000000}"/>
    <cellStyle name="Обычный 13" xfId="60" xr:uid="{00000000-0005-0000-0000-00006A000000}"/>
    <cellStyle name="Обычный 14" xfId="61" xr:uid="{00000000-0005-0000-0000-00006B000000}"/>
    <cellStyle name="Обычный 15" xfId="62" xr:uid="{00000000-0005-0000-0000-00006C000000}"/>
    <cellStyle name="Обычный 15 3" xfId="38" xr:uid="{00000000-0005-0000-0000-000026000000}"/>
    <cellStyle name="Обычный 15 3 2" xfId="64" xr:uid="{00000000-0005-0000-0000-00006E000000}"/>
    <cellStyle name="Обычный 15 3 3" xfId="65" xr:uid="{00000000-0005-0000-0000-00006F000000}"/>
    <cellStyle name="Обычный 15 3 4" xfId="63" xr:uid="{00000000-0005-0000-0000-00006D000000}"/>
    <cellStyle name="Обычный 15 3 5" xfId="66" xr:uid="{00000000-0005-0000-0000-000070000000}"/>
    <cellStyle name="Обычный 15 3 7" xfId="67" xr:uid="{00000000-0005-0000-0000-000071000000}"/>
    <cellStyle name="Обычный 16" xfId="68" xr:uid="{00000000-0005-0000-0000-000072000000}"/>
    <cellStyle name="Обычный 2" xfId="39" xr:uid="{00000000-0005-0000-0000-000027000000}"/>
    <cellStyle name="Обычный 20" xfId="69" xr:uid="{00000000-0005-0000-0000-000073000000}"/>
    <cellStyle name="Обычный 3" xfId="40" xr:uid="{00000000-0005-0000-0000-000028000000}"/>
    <cellStyle name="Обычный 3 2" xfId="41" xr:uid="{00000000-0005-0000-0000-000029000000}"/>
    <cellStyle name="Обычный 38" xfId="70" xr:uid="{00000000-0005-0000-0000-000074000000}"/>
    <cellStyle name="Обычный 39" xfId="71" xr:uid="{00000000-0005-0000-0000-000075000000}"/>
    <cellStyle name="Обычный 4" xfId="42" xr:uid="{00000000-0005-0000-0000-00002A000000}"/>
    <cellStyle name="Обычный 4 2" xfId="72" xr:uid="{00000000-0005-0000-0000-000076000000}"/>
    <cellStyle name="Обычный 40" xfId="73" xr:uid="{00000000-0005-0000-0000-000077000000}"/>
    <cellStyle name="Обычный 41" xfId="74" xr:uid="{00000000-0005-0000-0000-000078000000}"/>
    <cellStyle name="Обычный 43" xfId="75" xr:uid="{00000000-0005-0000-0000-000079000000}"/>
    <cellStyle name="Обычный 44" xfId="76" xr:uid="{00000000-0005-0000-0000-00007A000000}"/>
    <cellStyle name="Обычный 45" xfId="43" xr:uid="{00000000-0005-0000-0000-00002B000000}"/>
    <cellStyle name="Обычный 5" xfId="77" xr:uid="{00000000-0005-0000-0000-00007B000000}"/>
    <cellStyle name="Обычный 6" xfId="44" xr:uid="{00000000-0005-0000-0000-00002C000000}"/>
    <cellStyle name="Обычный 6 2" xfId="78" xr:uid="{00000000-0005-0000-0000-00007C000000}"/>
    <cellStyle name="Обычный 7" xfId="79" xr:uid="{00000000-0005-0000-0000-00007D000000}"/>
    <cellStyle name="Обычный 8" xfId="80" xr:uid="{00000000-0005-0000-0000-00007E000000}"/>
    <cellStyle name="Обычный 9" xfId="81" xr:uid="{00000000-0005-0000-0000-00007F000000}"/>
    <cellStyle name="Плохой 2" xfId="45" xr:uid="{00000000-0005-0000-0000-00002D000000}"/>
    <cellStyle name="Пояснение 2" xfId="46" xr:uid="{00000000-0005-0000-0000-00002E000000}"/>
    <cellStyle name="Примечание 2" xfId="47" xr:uid="{00000000-0005-0000-0000-00002F000000}"/>
    <cellStyle name="Примечание 2 2" xfId="48" xr:uid="{00000000-0005-0000-0000-000030000000}"/>
    <cellStyle name="Примечание 3" xfId="49" xr:uid="{00000000-0005-0000-0000-000031000000}"/>
    <cellStyle name="Процентный 2" xfId="50" xr:uid="{00000000-0005-0000-0000-000032000000}"/>
    <cellStyle name="Процентный 3" xfId="51" xr:uid="{00000000-0005-0000-0000-000033000000}"/>
    <cellStyle name="Связанная ячейка 2" xfId="52" xr:uid="{00000000-0005-0000-0000-000034000000}"/>
    <cellStyle name="Стиль 1" xfId="53" xr:uid="{00000000-0005-0000-0000-000035000000}"/>
    <cellStyle name="Текст предупреждения 2" xfId="54" xr:uid="{00000000-0005-0000-0000-000036000000}"/>
    <cellStyle name="Финансовый 2" xfId="55" xr:uid="{00000000-0005-0000-0000-000037000000}"/>
    <cellStyle name="Хороший 2" xfId="56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1086;&#1090;%20&#1048;&#1088;&#1080;&#1085;&#1099;/&#1054;&#1090;&#1095;&#1077;&#1090;&#1085;&#1086;&#1089;&#1090;&#1100;/2012%20&#1075;&#1086;&#1076;/&#1057;&#1077;&#1085;&#1090;&#1103;&#1073;&#1088;&#1100;%202012%20&#1075;/&#1052;&#1077;&#1089;&#1103;&#1094;%20&#1057;&#1077;&#1085;&#1090;&#1103;&#1073;&#1088;&#1100;%2012&#1075;/&#1054;&#1090;&#1095;&#1077;&#1090;&#1099;%20&#1087;&#1086;%20&#1052;&#1057;&#1060;&#1054;/REINSURANCE/!Report/ReInsurance/&#1054;&#1090;&#1095;&#1077;&#1090;%20&#1084;&#1077;&#1089;&#1103;&#1095;&#1085;&#1099;&#1081;%20&#1076;&#1083;&#1103;%20&#1073;&#1091;&#1093;&#1075;&#1072;&#1083;&#1090;&#1077;&#1088;&#1080;&#1080;/&#1077;&#1078;&#1077;&#1084;&#1077;&#1089;.&#1086;&#1090;&#1095;&#1077;&#1090;%202007/&#1054;&#1090;&#1095;&#1077;&#1090;%20&#1087;&#1086;%20&#1087;&#1077;&#1088;&#1077;&#1089;&#1090;&#1088;&#1072;&#1093;&#1086;&#1074;&#1072;&#1085;&#1080;&#1102;%20&#1072;&#1074;&#1075;&#1091;&#1089;&#1090;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нято 07"/>
      <sheetName val="передано 07"/>
    </sheetNames>
    <sheetDataSet>
      <sheetData sheetId="0"/>
      <sheetData sheetId="1">
        <row r="1">
          <cell r="A1">
            <v>126.25</v>
          </cell>
        </row>
        <row r="3">
          <cell r="A3">
            <v>4.91</v>
          </cell>
        </row>
        <row r="6">
          <cell r="A6">
            <v>13.41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tabSelected="1" topLeftCell="A34" zoomScale="90" zoomScaleNormal="90" workbookViewId="0">
      <selection activeCell="A32" sqref="A32"/>
    </sheetView>
  </sheetViews>
  <sheetFormatPr defaultRowHeight="12.75" x14ac:dyDescent="0.2"/>
  <cols>
    <col min="1" max="1" width="118.5" style="5" customWidth="1"/>
    <col min="2" max="3" width="22.6640625" style="5" customWidth="1"/>
    <col min="4" max="4" width="9.33203125" style="5"/>
    <col min="5" max="5" width="12.1640625" style="5" customWidth="1"/>
    <col min="6" max="6" width="53.6640625" style="5" customWidth="1"/>
    <col min="7" max="8" width="9.33203125" style="5"/>
    <col min="9" max="9" width="39.6640625" style="5" customWidth="1"/>
    <col min="10" max="16384" width="9.33203125" style="5"/>
  </cols>
  <sheetData>
    <row r="1" spans="1:3" ht="19.5" customHeight="1" x14ac:dyDescent="0.2">
      <c r="A1" s="37" t="s">
        <v>0</v>
      </c>
      <c r="B1" s="37"/>
      <c r="C1" s="37"/>
    </row>
    <row r="2" spans="1:3" ht="19.5" customHeight="1" x14ac:dyDescent="0.2">
      <c r="A2" s="36" t="s">
        <v>13</v>
      </c>
      <c r="B2" s="36"/>
      <c r="C2" s="36"/>
    </row>
    <row r="3" spans="1:3" ht="17.25" customHeight="1" x14ac:dyDescent="0.2">
      <c r="A3" s="36" t="s">
        <v>59</v>
      </c>
      <c r="B3" s="36"/>
      <c r="C3" s="36"/>
    </row>
    <row r="4" spans="1:3" ht="15" x14ac:dyDescent="0.2">
      <c r="A4" s="6"/>
      <c r="B4" s="6"/>
      <c r="C4" s="7" t="s">
        <v>1</v>
      </c>
    </row>
    <row r="5" spans="1:3" s="9" customFormat="1" ht="39" customHeight="1" x14ac:dyDescent="0.2">
      <c r="A5" s="8" t="s">
        <v>2</v>
      </c>
      <c r="B5" s="8" t="s">
        <v>60</v>
      </c>
      <c r="C5" s="8" t="s">
        <v>16</v>
      </c>
    </row>
    <row r="6" spans="1:3" ht="14.25" x14ac:dyDescent="0.2">
      <c r="A6" s="3" t="s">
        <v>3</v>
      </c>
      <c r="B6" s="10"/>
      <c r="C6" s="10"/>
    </row>
    <row r="7" spans="1:3" ht="14.25" x14ac:dyDescent="0.2">
      <c r="A7" s="4" t="s">
        <v>17</v>
      </c>
      <c r="B7" s="27">
        <f>SUM(B8:B12)</f>
        <v>542385</v>
      </c>
      <c r="C7" s="27">
        <f>SUM(C8:C12)</f>
        <v>1849030</v>
      </c>
    </row>
    <row r="8" spans="1:3" ht="15" x14ac:dyDescent="0.2">
      <c r="A8" s="11" t="s">
        <v>42</v>
      </c>
      <c r="B8" s="12">
        <v>1965852</v>
      </c>
      <c r="C8" s="13">
        <v>1084558</v>
      </c>
    </row>
    <row r="9" spans="1:3" ht="15" x14ac:dyDescent="0.25">
      <c r="A9" s="11" t="s">
        <v>43</v>
      </c>
      <c r="B9" s="26">
        <v>-1494338</v>
      </c>
      <c r="C9" s="26">
        <v>-513255</v>
      </c>
    </row>
    <row r="10" spans="1:3" ht="15" x14ac:dyDescent="0.2">
      <c r="A10" s="11" t="s">
        <v>47</v>
      </c>
      <c r="B10" s="12">
        <v>44735</v>
      </c>
      <c r="C10" s="13">
        <v>1233589</v>
      </c>
    </row>
    <row r="11" spans="1:3" s="22" customFormat="1" ht="15" x14ac:dyDescent="0.2">
      <c r="A11" s="11" t="s">
        <v>48</v>
      </c>
      <c r="B11" s="23">
        <v>24903</v>
      </c>
      <c r="C11" s="12">
        <v>10126</v>
      </c>
    </row>
    <row r="12" spans="1:3" s="22" customFormat="1" ht="15" x14ac:dyDescent="0.2">
      <c r="A12" s="11" t="s">
        <v>49</v>
      </c>
      <c r="B12" s="23">
        <v>1233</v>
      </c>
      <c r="C12" s="13">
        <v>34012</v>
      </c>
    </row>
    <row r="13" spans="1:3" ht="15" x14ac:dyDescent="0.2">
      <c r="A13" s="11" t="s">
        <v>53</v>
      </c>
      <c r="B13" s="13">
        <v>875059</v>
      </c>
      <c r="C13" s="23">
        <v>814335</v>
      </c>
    </row>
    <row r="14" spans="1:3" ht="15" x14ac:dyDescent="0.2">
      <c r="A14" s="11" t="s">
        <v>54</v>
      </c>
      <c r="B14" s="13">
        <v>433072302</v>
      </c>
      <c r="C14" s="13">
        <v>376657592</v>
      </c>
    </row>
    <row r="15" spans="1:3" ht="14.25" x14ac:dyDescent="0.2">
      <c r="A15" s="3" t="s">
        <v>4</v>
      </c>
      <c r="B15" s="15">
        <f>SUM(B8:B14)</f>
        <v>434489746</v>
      </c>
      <c r="C15" s="15">
        <f>SUM(C8:C14)</f>
        <v>379320957</v>
      </c>
    </row>
    <row r="16" spans="1:3" ht="15" x14ac:dyDescent="0.2">
      <c r="A16" s="3" t="s">
        <v>5</v>
      </c>
      <c r="B16" s="13"/>
      <c r="C16" s="13"/>
    </row>
    <row r="17" spans="1:3" s="22" customFormat="1" ht="14.25" x14ac:dyDescent="0.2">
      <c r="A17" s="3" t="s">
        <v>6</v>
      </c>
      <c r="B17" s="10"/>
      <c r="C17" s="10"/>
    </row>
    <row r="18" spans="1:3" s="22" customFormat="1" ht="14.25" x14ac:dyDescent="0.2">
      <c r="A18" s="4" t="s">
        <v>18</v>
      </c>
      <c r="B18" s="24">
        <f>SUM(B19:B24)</f>
        <v>151680925</v>
      </c>
      <c r="C18" s="24">
        <f>SUM(C19:C24)</f>
        <v>142149877</v>
      </c>
    </row>
    <row r="19" spans="1:3" s="22" customFormat="1" ht="15" x14ac:dyDescent="0.2">
      <c r="A19" s="11" t="s">
        <v>44</v>
      </c>
      <c r="B19" s="12">
        <v>68193354</v>
      </c>
      <c r="C19" s="12">
        <v>43105054</v>
      </c>
    </row>
    <row r="20" spans="1:3" s="22" customFormat="1" ht="15" x14ac:dyDescent="0.25">
      <c r="A20" s="11" t="s">
        <v>45</v>
      </c>
      <c r="B20" s="26">
        <v>-37462962</v>
      </c>
      <c r="C20" s="26">
        <v>-22402472</v>
      </c>
    </row>
    <row r="21" spans="1:3" s="22" customFormat="1" ht="15" x14ac:dyDescent="0.25">
      <c r="A21" s="11" t="s">
        <v>46</v>
      </c>
      <c r="B21" s="28">
        <v>193695</v>
      </c>
      <c r="C21" s="13">
        <v>361715</v>
      </c>
    </row>
    <row r="22" spans="1:3" ht="15" x14ac:dyDescent="0.2">
      <c r="A22" s="11" t="s">
        <v>50</v>
      </c>
      <c r="B22" s="12">
        <v>117226311</v>
      </c>
      <c r="C22" s="23">
        <v>117545441</v>
      </c>
    </row>
    <row r="23" spans="1:3" ht="15" x14ac:dyDescent="0.25">
      <c r="A23" s="11" t="s">
        <v>51</v>
      </c>
      <c r="B23" s="28">
        <v>0</v>
      </c>
      <c r="C23" s="28">
        <v>0</v>
      </c>
    </row>
    <row r="24" spans="1:3" ht="15" x14ac:dyDescent="0.2">
      <c r="A24" s="11" t="s">
        <v>52</v>
      </c>
      <c r="B24" s="12">
        <v>3530527</v>
      </c>
      <c r="C24" s="13">
        <v>3540139</v>
      </c>
    </row>
    <row r="25" spans="1:3" ht="15" x14ac:dyDescent="0.2">
      <c r="A25" s="11" t="s">
        <v>55</v>
      </c>
      <c r="B25" s="12">
        <v>1354478</v>
      </c>
      <c r="C25" s="13">
        <v>896708</v>
      </c>
    </row>
    <row r="26" spans="1:3" ht="15" x14ac:dyDescent="0.2">
      <c r="A26" s="11" t="s">
        <v>56</v>
      </c>
      <c r="B26" s="12">
        <v>23391698</v>
      </c>
      <c r="C26" s="13">
        <v>2328441</v>
      </c>
    </row>
    <row r="27" spans="1:3" ht="14.25" x14ac:dyDescent="0.2">
      <c r="A27" s="3" t="s">
        <v>7</v>
      </c>
      <c r="B27" s="15">
        <f>SUM(B19:B26)</f>
        <v>176427101</v>
      </c>
      <c r="C27" s="15">
        <f>SUM(C19:C26)</f>
        <v>145375026</v>
      </c>
    </row>
    <row r="28" spans="1:3" ht="14.25" x14ac:dyDescent="0.2">
      <c r="A28" s="3" t="s">
        <v>8</v>
      </c>
      <c r="B28" s="10"/>
      <c r="C28" s="10"/>
    </row>
    <row r="29" spans="1:3" ht="15" x14ac:dyDescent="0.2">
      <c r="A29" s="11" t="s">
        <v>9</v>
      </c>
      <c r="B29" s="13">
        <v>197464841</v>
      </c>
      <c r="C29" s="13">
        <v>178211607</v>
      </c>
    </row>
    <row r="30" spans="1:3" ht="15" x14ac:dyDescent="0.2">
      <c r="A30" s="11" t="s">
        <v>15</v>
      </c>
      <c r="B30" s="13">
        <v>100892</v>
      </c>
      <c r="C30" s="16">
        <v>157099</v>
      </c>
    </row>
    <row r="31" spans="1:3" ht="14.25" customHeight="1" x14ac:dyDescent="0.2">
      <c r="A31" s="11" t="s">
        <v>19</v>
      </c>
      <c r="B31" s="13">
        <v>11483540</v>
      </c>
      <c r="C31" s="16">
        <v>11095313</v>
      </c>
    </row>
    <row r="32" spans="1:3" ht="14.25" customHeight="1" x14ac:dyDescent="0.2">
      <c r="A32" s="11" t="s">
        <v>64</v>
      </c>
      <c r="B32" s="13">
        <v>12666</v>
      </c>
      <c r="C32" s="16"/>
    </row>
    <row r="33" spans="1:7" ht="15" x14ac:dyDescent="0.2">
      <c r="A33" s="11" t="s">
        <v>14</v>
      </c>
      <c r="B33" s="17">
        <v>49000706</v>
      </c>
      <c r="C33" s="17">
        <v>44481912</v>
      </c>
    </row>
    <row r="34" spans="1:7" ht="14.25" x14ac:dyDescent="0.2">
      <c r="A34" s="3" t="s">
        <v>10</v>
      </c>
      <c r="B34" s="15">
        <f>SUM(B29:B33)</f>
        <v>258062645</v>
      </c>
      <c r="C34" s="15">
        <f>SUM(C29:C33)</f>
        <v>233945931</v>
      </c>
    </row>
    <row r="35" spans="1:7" ht="14.25" x14ac:dyDescent="0.2">
      <c r="A35" s="3" t="s">
        <v>11</v>
      </c>
      <c r="B35" s="18">
        <f>B34+B27</f>
        <v>434489746</v>
      </c>
      <c r="C35" s="18">
        <f>C34+C27</f>
        <v>379320957</v>
      </c>
    </row>
    <row r="36" spans="1:7" ht="15" x14ac:dyDescent="0.2">
      <c r="A36" s="19"/>
      <c r="B36" s="20"/>
      <c r="C36" s="20"/>
      <c r="F36" s="14"/>
      <c r="G36" s="14"/>
    </row>
    <row r="37" spans="1:7" ht="14.25" x14ac:dyDescent="0.2">
      <c r="A37" s="37" t="s">
        <v>12</v>
      </c>
      <c r="B37" s="37"/>
      <c r="C37" s="37"/>
    </row>
    <row r="38" spans="1:7" ht="14.25" x14ac:dyDescent="0.2">
      <c r="A38" s="36" t="s">
        <v>13</v>
      </c>
      <c r="B38" s="36"/>
      <c r="C38" s="36"/>
    </row>
    <row r="39" spans="1:7" ht="14.25" x14ac:dyDescent="0.2">
      <c r="A39" s="36" t="str">
        <f>A3</f>
        <v>за период, закончившийся 30 сентября 2023 года</v>
      </c>
      <c r="B39" s="36"/>
      <c r="C39" s="36"/>
    </row>
    <row r="40" spans="1:7" ht="15" x14ac:dyDescent="0.2">
      <c r="A40" s="6"/>
      <c r="B40" s="6"/>
      <c r="C40" s="7" t="s">
        <v>1</v>
      </c>
    </row>
    <row r="41" spans="1:7" ht="57" x14ac:dyDescent="0.2">
      <c r="A41" s="8" t="s">
        <v>2</v>
      </c>
      <c r="B41" s="8" t="s">
        <v>59</v>
      </c>
      <c r="C41" s="8" t="s">
        <v>61</v>
      </c>
    </row>
    <row r="42" spans="1:7" ht="14.25" x14ac:dyDescent="0.2">
      <c r="A42" s="3" t="s">
        <v>20</v>
      </c>
      <c r="B42" s="31">
        <v>119936231</v>
      </c>
      <c r="C42" s="15">
        <v>99725686</v>
      </c>
    </row>
    <row r="43" spans="1:7" s="22" customFormat="1" ht="15" x14ac:dyDescent="0.25">
      <c r="A43" s="2" t="s">
        <v>21</v>
      </c>
      <c r="B43" s="32">
        <v>-101335990</v>
      </c>
      <c r="C43" s="32">
        <v>-64918502</v>
      </c>
    </row>
    <row r="44" spans="1:7" s="22" customFormat="1" ht="15" x14ac:dyDescent="0.25">
      <c r="A44" s="2" t="s">
        <v>22</v>
      </c>
      <c r="B44" s="32">
        <v>-60936484</v>
      </c>
      <c r="C44" s="32">
        <v>-33352516</v>
      </c>
    </row>
    <row r="45" spans="1:7" s="22" customFormat="1" ht="15" x14ac:dyDescent="0.25">
      <c r="A45" s="1" t="s">
        <v>23</v>
      </c>
      <c r="B45" s="32">
        <v>-611245</v>
      </c>
      <c r="C45" s="32">
        <v>-592686</v>
      </c>
    </row>
    <row r="46" spans="1:7" s="22" customFormat="1" ht="15" x14ac:dyDescent="0.25">
      <c r="A46" s="1" t="s">
        <v>24</v>
      </c>
      <c r="B46" s="32">
        <v>-39788262</v>
      </c>
      <c r="C46" s="32">
        <v>-30973300</v>
      </c>
    </row>
    <row r="47" spans="1:7" s="22" customFormat="1" ht="15" x14ac:dyDescent="0.25">
      <c r="A47" s="1" t="s">
        <v>62</v>
      </c>
      <c r="B47" s="33">
        <v>-6786434</v>
      </c>
      <c r="C47" s="32">
        <v>-9113557</v>
      </c>
    </row>
    <row r="48" spans="1:7" s="22" customFormat="1" ht="15" x14ac:dyDescent="0.25">
      <c r="A48" s="1" t="s">
        <v>63</v>
      </c>
      <c r="B48" s="33">
        <v>633649</v>
      </c>
      <c r="C48" s="13">
        <v>17814</v>
      </c>
    </row>
    <row r="49" spans="1:3" s="22" customFormat="1" ht="15" x14ac:dyDescent="0.25">
      <c r="A49" s="1" t="s">
        <v>25</v>
      </c>
      <c r="B49" s="33">
        <v>-6152785</v>
      </c>
      <c r="C49" s="32">
        <v>-9095743</v>
      </c>
    </row>
    <row r="50" spans="1:3" ht="14.25" x14ac:dyDescent="0.2">
      <c r="A50" s="3" t="s">
        <v>26</v>
      </c>
      <c r="B50" s="34">
        <v>12447456</v>
      </c>
      <c r="C50" s="15">
        <v>25711440</v>
      </c>
    </row>
    <row r="51" spans="1:3" ht="15" x14ac:dyDescent="0.25">
      <c r="A51" s="1" t="s">
        <v>27</v>
      </c>
      <c r="B51" s="33">
        <v>28365769</v>
      </c>
      <c r="C51" s="17">
        <v>24064353</v>
      </c>
    </row>
    <row r="52" spans="1:3" ht="15" x14ac:dyDescent="0.25">
      <c r="A52" s="1" t="s">
        <v>28</v>
      </c>
      <c r="B52" s="33">
        <v>-1822150</v>
      </c>
      <c r="C52" s="32">
        <v>-1566037</v>
      </c>
    </row>
    <row r="53" spans="1:3" ht="15" x14ac:dyDescent="0.25">
      <c r="A53" s="25" t="s">
        <v>29</v>
      </c>
      <c r="B53" s="33">
        <v>30910</v>
      </c>
      <c r="C53" s="32">
        <v>36030</v>
      </c>
    </row>
    <row r="54" spans="1:3" ht="14.25" x14ac:dyDescent="0.2">
      <c r="A54" s="3" t="s">
        <v>30</v>
      </c>
      <c r="B54" s="34">
        <v>25701226</v>
      </c>
      <c r="C54" s="31">
        <v>1448028</v>
      </c>
    </row>
    <row r="55" spans="1:3" ht="15" x14ac:dyDescent="0.25">
      <c r="A55" s="1" t="s">
        <v>31</v>
      </c>
      <c r="B55" s="33">
        <v>-2865580</v>
      </c>
      <c r="C55" s="32">
        <v>-2532923</v>
      </c>
    </row>
    <row r="56" spans="1:3" ht="15" x14ac:dyDescent="0.25">
      <c r="A56" s="1" t="s">
        <v>32</v>
      </c>
      <c r="B56" s="33">
        <v>-351158</v>
      </c>
      <c r="C56" s="32">
        <v>-359548</v>
      </c>
    </row>
    <row r="57" spans="1:3" s="30" customFormat="1" ht="14.25" x14ac:dyDescent="0.2">
      <c r="A57" s="3" t="s">
        <v>33</v>
      </c>
      <c r="B57" s="34">
        <v>-3216738</v>
      </c>
      <c r="C57" s="31">
        <v>-2892471</v>
      </c>
    </row>
    <row r="58" spans="1:3" ht="15" x14ac:dyDescent="0.25">
      <c r="A58" s="1" t="s">
        <v>40</v>
      </c>
      <c r="B58" s="33">
        <v>-3954272</v>
      </c>
      <c r="C58" s="32">
        <v>-3819744</v>
      </c>
    </row>
    <row r="59" spans="1:3" ht="15" x14ac:dyDescent="0.25">
      <c r="A59" s="1" t="s">
        <v>41</v>
      </c>
      <c r="B59" s="33">
        <v>-241193</v>
      </c>
      <c r="C59" s="32">
        <v>-2501598</v>
      </c>
    </row>
    <row r="60" spans="1:3" ht="15" x14ac:dyDescent="0.25">
      <c r="A60" s="1" t="s">
        <v>34</v>
      </c>
      <c r="B60" s="33">
        <v>5544920</v>
      </c>
      <c r="C60" s="32">
        <v>13703054</v>
      </c>
    </row>
    <row r="61" spans="1:3" ht="14.25" x14ac:dyDescent="0.2">
      <c r="A61" s="3" t="s">
        <v>35</v>
      </c>
      <c r="B61" s="34">
        <v>1349455</v>
      </c>
      <c r="C61" s="31">
        <v>7381713</v>
      </c>
    </row>
    <row r="62" spans="1:3" ht="15" x14ac:dyDescent="0.25">
      <c r="A62" s="1" t="s">
        <v>36</v>
      </c>
      <c r="B62" s="33">
        <v>-520554</v>
      </c>
      <c r="C62" s="32">
        <v>-1821874</v>
      </c>
    </row>
    <row r="63" spans="1:3" ht="14.25" x14ac:dyDescent="0.2">
      <c r="A63" s="3" t="s">
        <v>37</v>
      </c>
      <c r="B63" s="34">
        <v>35760845</v>
      </c>
      <c r="C63" s="31">
        <v>29826835</v>
      </c>
    </row>
    <row r="64" spans="1:3" ht="14.25" x14ac:dyDescent="0.2">
      <c r="A64" s="3" t="s">
        <v>38</v>
      </c>
      <c r="B64" s="31">
        <v>388228</v>
      </c>
      <c r="C64" s="31">
        <v>-10122275</v>
      </c>
    </row>
    <row r="65" spans="1:3" ht="14.25" x14ac:dyDescent="0.2">
      <c r="A65" s="3" t="s">
        <v>39</v>
      </c>
      <c r="B65" s="31">
        <v>36149073</v>
      </c>
      <c r="C65" s="31">
        <v>19704560</v>
      </c>
    </row>
    <row r="66" spans="1:3" ht="14.25" x14ac:dyDescent="0.2">
      <c r="A66" s="3" t="s">
        <v>57</v>
      </c>
      <c r="B66" s="35">
        <v>189.98876073744279</v>
      </c>
      <c r="C66" s="35">
        <v>174.81177988446271</v>
      </c>
    </row>
    <row r="67" spans="1:3" ht="14.25" x14ac:dyDescent="0.2">
      <c r="A67" s="21" t="s">
        <v>58</v>
      </c>
    </row>
    <row r="70" spans="1:3" x14ac:dyDescent="0.2">
      <c r="B70" s="29"/>
    </row>
  </sheetData>
  <mergeCells count="6">
    <mergeCell ref="A39:C39"/>
    <mergeCell ref="A1:C1"/>
    <mergeCell ref="A2:C2"/>
    <mergeCell ref="A3:C3"/>
    <mergeCell ref="A37:C37"/>
    <mergeCell ref="A38:C38"/>
  </mergeCells>
  <pageMargins left="0.74803149606299213" right="0.35433070866141736" top="0.70866141732283472" bottom="0.39370078740157483" header="0.86614173228346458" footer="0.19685039370078741"/>
  <pageSetup paperSize="9" scale="59" orientation="portrait" r:id="rId1"/>
  <headerFooter alignWithMargins="0"/>
  <colBreaks count="1" manualBreakCount="1">
    <brk id="3" max="1048575" man="1"/>
  </colBreaks>
  <ignoredErrors>
    <ignoredError sqref="B17:C17 C35 A39 B28:C28 B34:C34 C15 B27" unlockedFormula="1"/>
    <ignoredError sqref="B7:C7 B18:C18 C23 C19 C20 C21 C22 C26 C24 C25" formulaRange="1"/>
    <ignoredError sqref="B15 C2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Форма1 и 2 МСФО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Nursaule.Rakhmanova</dc:creator>
  <cp:lastModifiedBy>Чуркина Анна</cp:lastModifiedBy>
  <cp:lastPrinted>2014-10-09T05:19:58Z</cp:lastPrinted>
  <dcterms:created xsi:type="dcterms:W3CDTF">2012-10-10T03:04:49Z</dcterms:created>
  <dcterms:modified xsi:type="dcterms:W3CDTF">2023-10-11T05:42:43Z</dcterms:modified>
</cp:coreProperties>
</file>